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2023\"/>
    </mc:Choice>
  </mc:AlternateContent>
  <xr:revisionPtr revIDLastSave="0" documentId="13_ncr:1_{BC489E23-F138-491B-8CB0-9ED05863A1B6}" xr6:coauthVersionLast="47" xr6:coauthVersionMax="47" xr10:uidLastSave="{00000000-0000-0000-0000-000000000000}"/>
  <bookViews>
    <workbookView xWindow="-108" yWindow="-108" windowWidth="23256" windowHeight="12456" tabRatio="599" xr2:uid="{00000000-000D-0000-FFFF-FFFF00000000}"/>
  </bookViews>
  <sheets>
    <sheet name="Danh mục" sheetId="4" r:id="rId1"/>
    <sheet name="HƯỚNG DẪN NHẬP DỮ LIỆU" sheetId="6" r:id="rId2"/>
  </sheets>
  <externalReferences>
    <externalReference r:id="rId3"/>
  </externalReferences>
  <definedNames>
    <definedName name="_xlnm.Print_Area" localSheetId="0">'Danh mục'!$A:$G</definedName>
    <definedName name="_xlnm.Print_Titles" localSheetId="0">'Danh mục'!$6:$8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4" l="1"/>
  <c r="G22" i="4"/>
  <c r="G21" i="4"/>
  <c r="G20" i="4"/>
  <c r="G19" i="4"/>
  <c r="G18" i="4"/>
  <c r="G15" i="4"/>
  <c r="G14" i="4"/>
  <c r="G17" i="4"/>
  <c r="G12" i="4"/>
  <c r="G11" i="4"/>
  <c r="G10" i="4"/>
  <c r="G9" i="4"/>
  <c r="S24" i="4" l="1"/>
</calcChain>
</file>

<file path=xl/sharedStrings.xml><?xml version="1.0" encoding="utf-8"?>
<sst xmlns="http://schemas.openxmlformats.org/spreadsheetml/2006/main" count="179" uniqueCount="125">
  <si>
    <t>STT</t>
  </si>
  <si>
    <t>Nước sản xuất</t>
  </si>
  <si>
    <t>Tên thương mại</t>
  </si>
  <si>
    <t>Thông số kỹ thuật</t>
  </si>
  <si>
    <t>Hãng sản xuất</t>
  </si>
  <si>
    <t>KHÔNG ĐƯỢC XÓA CỘT, THÊM CỘT, ĐẢO VỊ TRÍ CÁC CỘT</t>
  </si>
  <si>
    <t>Đơn vị tính theo giá kê khai</t>
  </si>
  <si>
    <t>Catalogue (có hay không)</t>
  </si>
  <si>
    <t>Mã tham chiếu</t>
  </si>
  <si>
    <t>Tên hàng hóa mời chào giá</t>
  </si>
  <si>
    <t>Đơn vị tính</t>
  </si>
  <si>
    <t>Số lượng mời chào giá</t>
  </si>
  <si>
    <t>Mã sản phẩm</t>
  </si>
  <si>
    <t>Nước chủ sở hữu</t>
  </si>
  <si>
    <t>Hãng chủ sở hữu</t>
  </si>
  <si>
    <t>Phân nhóm mời thầu (theo 14/2020/TT-BYT)</t>
  </si>
  <si>
    <t>Thông số kỹ thuật mời thầu</t>
  </si>
  <si>
    <t>Quy cách đóng gói</t>
  </si>
  <si>
    <t>Đơn giá có VAT (VNĐ)</t>
  </si>
  <si>
    <t>Thành tiền có VAT (VNĐ)</t>
  </si>
  <si>
    <t>FSC (liệt kê nước cấp FSC)</t>
  </si>
  <si>
    <t>Giá kê khai</t>
  </si>
  <si>
    <t>Mã hồ sơ kê khai giá</t>
  </si>
  <si>
    <t>Link kê khai giá</t>
  </si>
  <si>
    <t>Mã vật tư y tế theo QĐ 5086/QĐ-BYT</t>
  </si>
  <si>
    <t>Số đăng ký lưu hành/số giấy phép nhập khẩu</t>
  </si>
  <si>
    <t>THÔNG TIN MỜI CHÀO GIÁ</t>
  </si>
  <si>
    <t>Phân nhóm 123456 (theo 14/2020/TT-BYT)</t>
  </si>
  <si>
    <t>Phân loại ABCD (36/2016/NĐ-CP)</t>
  </si>
  <si>
    <t>ISO/CE/FDA (có tài liệu nào, liệt kê tài liệu đó)</t>
  </si>
  <si>
    <t>Hợp đồng cung cấp hàng hóa tương tự</t>
  </si>
  <si>
    <t>Hóa đơn bán hàng hàng hóa tương tự</t>
  </si>
  <si>
    <t>Giấy ủy quyền bán hàng</t>
  </si>
  <si>
    <t>Hạng mục dữ liệu</t>
  </si>
  <si>
    <t>Hướng dẫn nhập dữ liệu</t>
  </si>
  <si>
    <t>STT Cột</t>
  </si>
  <si>
    <t>Nhà thầu điền số thứ tự theo danh mục chào hàng của nhà thầu</t>
  </si>
  <si>
    <t>Không thay đổi nội dung cột này</t>
  </si>
  <si>
    <t>Nhập tên hàng hóa chào giá</t>
  </si>
  <si>
    <t>Nhập mã hàng hóa chào giá</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</si>
  <si>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</si>
  <si>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</si>
  <si>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</si>
  <si>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</si>
  <si>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</si>
  <si>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</si>
  <si>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</si>
  <si>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</si>
  <si>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</si>
  <si>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</si>
  <si>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Nhập giá kê khai còn hiệu lực</t>
  </si>
  <si>
    <t>Nhập mã hồ sơ kê khai giá còn hiệu lực</t>
  </si>
  <si>
    <t>Nhập link kê khai giá còn hiệu lực</t>
  </si>
  <si>
    <t>Nhập đơn vị tính tương ứng với giá kê khai còn hiệu lực</t>
  </si>
  <si>
    <t>Nhập mã vật tư y tế theo quyết định 5086/QĐ-BYT còn hiệu lực</t>
  </si>
  <si>
    <t>GHI CHÚ</t>
  </si>
  <si>
    <t>Nhập hãng sản xuất hàng hóa (không phải là tên hãng chủ sở hữu nhãn hàng của hàng hóa), nhập tên đầy đủ của hãng như được in trên nhãn hàng hóa và giấy phép lưu hành</t>
  </si>
  <si>
    <t>Nhập tên nước nơi sản xuất hàng hóa (không phải là nước chủ sở hữu nhãn hàng của hàng hóa),  nhập tên tiếng việt, ví dụ nhập Trung Quốc thay vì nhập China, nhập Vương quốc Mỹ/Hoa Kỳ thay vì nhập USA</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</si>
  <si>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</si>
  <si>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</si>
  <si>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KIỂM TRA CHÍNH TẢ, KHOẢNG TRẮNG SAU CÁC LOẠI DẤU CÂU, KIỂM TRA (XÓA) CÁC KHOẢNG TRẮNG VÔ NGHĨA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</si>
  <si>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</si>
  <si>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</si>
  <si>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</si>
  <si>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</si>
  <si>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</si>
  <si>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</si>
  <si>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</si>
  <si>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</si>
  <si>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HƯỚNG DẪN IN BẢNG CHÀO GIÁ (BẢN CỨNG): NHÀ THẦU CHỈ CẦN IN CÁC CỘT (THEO THỨ TỰ) 1, 2, 3, 5, 6, 7, 8, 9, 10, 11, 12, 13, 14, 15, 17, 18, 19</t>
  </si>
  <si>
    <t>KHÔNG THAY ĐỔI NỘI DUNG CÁC DÒNG TỪ DÒNG SỐ 1 ĐẾN SỐ 16</t>
  </si>
  <si>
    <t>DANH MỤC MỜI CHÀO GIÁ</t>
  </si>
  <si>
    <t>PHÊ DUYỆT CỦA CHỦ ĐẦU TƯ</t>
  </si>
  <si>
    <t>Ban hành ngày 30 tháng 1 năm 2023</t>
  </si>
  <si>
    <t>GIÁM ĐỐC</t>
  </si>
  <si>
    <t>Dương Thanh</t>
  </si>
  <si>
    <t>Mã hồ sơ: CG230007</t>
  </si>
  <si>
    <t>Tên dự toán mua sắm: Mua sắm bổ sung vật tư y tế năm 2023</t>
  </si>
  <si>
    <t>AT0255.2</t>
  </si>
  <si>
    <t>Chỉ không tan tổng hợp Polypropylene số 0, kim tròn 1/2c-30mm chỉ dài 75cm</t>
  </si>
  <si>
    <t>Chất liệu Polypropylene, cấu trúc đơn sợi, sợi chỉ màu xanh, giữ vết khâu vĩnh viễn, cỡ chỉ 0 USP, kim tròn 1/2c-30mm, kim Austenitic 321 phủ silicon, độ dài chỉ ≥ 75cm.</t>
  </si>
  <si>
    <t>Tép</t>
  </si>
  <si>
    <t>AT0239.2</t>
  </si>
  <si>
    <t>Chỉ không tan tổng hợp Polypropylene số 2, kim tròn đầu cắt 1/2c-25mm chỉ dài 90cm</t>
  </si>
  <si>
    <t>Chất liệu Polypropylene, cấu trúc đơn sợi, sợi chỉ màu xanh, giữ vết khâu vĩnh viễn, cỡ chỉ 2/0 USP, 2 kim tròn đầu cắt 1/2c-25mm, kim Austenitic 321 phủ silicon, độ dài chỉ ≥ 90cm.</t>
  </si>
  <si>
    <t>AT0242.2</t>
  </si>
  <si>
    <t>Chỉ không tan tổng hợp Polypropylene số 7, 2 kim tròn đầu cắt 1/2c-10mm, chỉ dài 60cm</t>
  </si>
  <si>
    <t>Chất liệu Polypropylene, cấu trúc đơn sợi, sợi chỉ màu xanh, giữ vết khâu vĩnh viễn, cỡ chỉ 7/0 USP, 2 kim tròn 1/2c-10mm, kim Austenitic 321 phủ silicon, độ dài chỉ ≥ 60cm.</t>
  </si>
  <si>
    <t>AT0241.2</t>
  </si>
  <si>
    <t>Chỉ không tan tổng hợp Polypropylene số 5, 2 kim tròn 1/2c-13mm, chỉ dài 75cm</t>
  </si>
  <si>
    <t>Chất liệu Polypropylene, cấu trúc đơn sợi, sợi chỉ màu xanh, giữ vết khâu vĩnh viễn, cỡ chỉ 5/0 USP, 2 kim tròn 1/2c-13mm, kim Austenitic 321 phủ silicon, độ dài chỉ ≥ 75cm.</t>
  </si>
  <si>
    <t>AT0269.2</t>
  </si>
  <si>
    <t>Chỉ phẫu thuật không tiêu tự nhiên đa sợi số 6, kim tam giác 1/2c-12mm, chỉ dài 75cm</t>
  </si>
  <si>
    <t>Chất liệu lụa tơ tằm, protein hữu cơ. Cấu trúc đa sợi bện, lớp bao phủ sáp, sợi chỉ màu đen, cỡ chỉ 6/0 USP, kim tam giác ≥12mm, kim Austenitic 321 phủ silicon, độ dài chỉ ≥ 75cm.</t>
  </si>
  <si>
    <t>AT0268.3</t>
  </si>
  <si>
    <t>Chỉ phẫu thuật không tiêu tự nhiên đa sợi số 4 kim tam giác 3/8-18mm, chỉ dài 75cm</t>
  </si>
  <si>
    <t>Chỉ không tiêu thiên nhiên đa sợi từ các sợi kén của sâu tơ tầm họ Bombyx mori, 4/0 kim tam giác 3/8 chiều dài chỉ 75cm, chiều dài kim 18mm, chỉ phủ sáp, kim làm từ thép không gỉ, kim phủ silicon. Đóng gói PVC - giấy tráng PE, bên ngoài có bao Polyeste - giấy hàn kín. Tiệt trùng EO/CO2 tỉ lệ 20:80.</t>
  </si>
  <si>
    <t>AT0284.2</t>
  </si>
  <si>
    <t>Dao mổ số 15</t>
  </si>
  <si>
    <t>Chất liệu thép cacbon, lưỡi dao tiệt trùng, số 15, sử dụng 1 lần.</t>
  </si>
  <si>
    <t>Cái</t>
  </si>
  <si>
    <t>AT0251.2</t>
  </si>
  <si>
    <t>Chỉ phẫu thuật đa sợi tự tiêu tổng hợp số 2, kim tròn 1/2c-26mm, chỉ dài 75cm</t>
  </si>
  <si>
    <t>Chất liệu 90% glycoline và 10% L-lactide. Cấu trúc đa sợi bện. Lớp bao phủ Poly, glacomer 370, Calcium stearate. Độ tan từ 56 đến 70 ngày, sợi chỉ màu tím, kim tròn 1/2c-26mm, kim Austenitic 321 phủ silicon, cỡ chỉ 2/0 USP, độ dài chỉ ≥ 75cm.</t>
  </si>
  <si>
    <t>AT0270.2</t>
  </si>
  <si>
    <t>Chỉ phẫu thuật tan nhanh tổng hợp đa sợi số 2, kim tròn đầu cắt 1/2C 36mm, chỉ dài 90cm</t>
  </si>
  <si>
    <t>Chất liệu 100% polyglycolic Acid. Cấu trúc đa sợi bện. Lớp bao phủ Polycaprolactone + Calciaum Stearate, cỡ chỉ 2/0, kim tròn đầu đầu cắt 1/2C, 36-37mm, kim Austenitic 321 phủ silicon, chỉ dài 90cm.</t>
  </si>
  <si>
    <t>AT0271.3</t>
  </si>
  <si>
    <t>Chỉ phẫu thuật tự tiêu tự nhiên tan chậm số 2, kim tròn 1/2c - 26mm, chỉ dài 75cm</t>
  </si>
  <si>
    <t>Chỉ tiêu thiên nhiên tan chậm Collagen tinh khiết, đơn sợi, 2/0 kim tròn 1/2 chiều dài chỉ 75cm, chiều dài kim 26, kim làm từ thép không gỉ, kim phủ silicon. Giữ vết khâu tốt trong 14-21 ngày. Tan hoàn toàn sau 90 ngày. Đóng gói PVC - AL (có chứa chất khử trùng), bên ngoài có bao Polyeste - giấy hàn kín. Tiệt trùng EO/CO2 tỉ lệ 20:80.</t>
  </si>
  <si>
    <t>AT0256.3</t>
  </si>
  <si>
    <t>Chỉ phẫu thuật không tiêu tổng hợp đơn sợi số 2,kim tam giác 3/8c-26mm, chỉ dài 75cm</t>
  </si>
  <si>
    <t>Chỉ không tiêu đơn sợi polyamide 6 - 6.6 (Nylon) màu xanh dương 2/0 kim tam giác 3/8 chiều dài chỉ 75cm, chiều dài kim 26mm, kim làm từ thép không gỉ, kim phủ silicon. Đóng gói PVC - giấy tráng PE, bên ngoài có bao Polyeste - giấy hàn kín. Tiệt trùng EO/CO2 tỉ lệ 20:80.</t>
  </si>
  <si>
    <t>AT0265.3</t>
  </si>
  <si>
    <t>Chỉ phẫu thuật không tiêu tự nhiên đa sợi số 1, kim tròn 1/2c-26mm, chỉ dài 75cm</t>
  </si>
  <si>
    <t>Chỉ không tiêu thiên nhiên đa sợi từ các sợi kén của sâu tơ tầm họ Bombyx mori, số 1 kim tròn 1/2 chiều dài chỉ 75cm, chiều dài kim 26mm, chỉ phủ sáp, kim làm từ thép không gỉ, kim phủ silicon. Đóng gói PVC - giấy tráng PE, bên ngoài có bao Polyeste - giấy hàn kín. Tiệt trùng EO/CO2 tỉ lệ 20:80.</t>
  </si>
  <si>
    <t>AT0274.3</t>
  </si>
  <si>
    <t>Chỉ phẫu thuật tự tiêu tự nhiên tan chậm số 3, kim tròn 1/2c - 26mm, chỉ dài 75cm</t>
  </si>
  <si>
    <t>Chỉ tiêu thiên nhiên tan chậm Collagen tinh khiết, đơn sợi, 3/0 kim tròn 1/2 chiều dài chỉ 75cm, chiều dài kim 26mm, kim làm từ thép không gỉ,kim phủ silicon. Giữ vết khâu tốt trong 14-21 ngày. Tan hoàn toàn sau 90 ngày. Đóng gói PVC - AL (có chứa chất khử trùng), bên ngoài có bao Polyeste - giấy hàn kín. Tiệt trùng EO/CO2 tỉ lệ 20:80.</t>
  </si>
  <si>
    <t>AT0260.3</t>
  </si>
  <si>
    <t>Chỉ phẫu thuật không tiêu tổng hợp đơn sợi số 4, kim tam giác 3/8c-18mm, chỉ dài 75cm</t>
  </si>
  <si>
    <t>Chỉ không tiêu đơn sợi polyamide 6 - 6.6 (Nylon) màu xanh dương 4/0 kim tam giác 3/8 chiều dài chỉ 75cm, chiều dài kim 18mm, kim làm từ thép không gỉ, kim phủ silicon. Đóng gói PVC - giấy tráng PE, bên ngoài có bao Polyeste - giấy hàn kín. Tiệt trùng EO/CO2 tỉ lệ 20:80.</t>
  </si>
  <si>
    <t>AT0910.3</t>
  </si>
  <si>
    <t>Chỉ phẫu thuật tự tiêu tự nhiên tan chậm số 2, kim tròn 1/2c - 36mm, chỉ dài 75cm</t>
  </si>
  <si>
    <t>Chỉ tiêu thiên nhiên tan chậm Collagen tinh khiết, đơn sợi, 2/0 kim tròn 1/2 chiều dài chỉ 75cm, chiều dài kim 36mm, kim làm từ thép không gỉ, kim phủ silicon. Giữ vết khâu tốt trong 14-21 ngày. Tan hoàn toàn sau 90 ngày. Đóng gói PVC - AL (có chứa chất khử trùng), bên ngoài có bao Polyeste - giấy hàn kín. Tiệt trùng EO/CO2 tỉ lệ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</si>
</sst>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 _₫_-;\-* #,##0\ _₫_-;_-* &quot;-&quot;??\ _₫_-;_-@_-"/>
    <numFmt numFmtId="166" formatCode="_(* #,##0_);_(* \(#,##0\);_(* &quot;-&quot;??_);_(@_)"/>
    <numFmt numFmtId="167" formatCode="_-* #,##0_-;\-* #,##0_-;_-* &quot;-&quot;??_-;_-@_-"/>
  </numFmts>
  <fonts count="17" x14ac:knownFonts="1">
    <font>
      <sz val="11"/>
      <color theme="1"/>
      <name val="Calibri"/>
      <family val="2"/>
      <scheme val="minor"/>
    </font>
    <font>
      <sz val="11"/>
      <color theme="1"/>
      <name val="Calibri"/>
      <family val="2"/>
      <charset val="163"/>
      <scheme val="minor"/>
    </font>
    <font>
      <sz val="11"/>
      <color rgb="FF000000"/>
      <name val="Calibri"/>
      <family val="2"/>
    </font>
    <font>
      <sz val="10"/>
      <name val="Arial"/>
      <family val="2"/>
    </font>
    <font>
      <b/>
      <sz val="12"/>
      <color theme="1"/>
      <name val="Times New Roman"/>
      <family val="1"/>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2"/>
      <color theme="1"/>
      <name val="Times New Roman"/>
      <family val="1"/>
    </font>
    <font>
      <sz val="11"/>
      <color theme="1"/>
      <name val="Calibri"/>
      <family val="2"/>
      <scheme val="minor"/>
    </font>
    <font>
      <sz val="10"/>
      <color theme="1" tint="4.9989318521683403E-2"/>
      <name val="Times New Roman"/>
      <family val="1"/>
    </font>
    <font>
      <sz val="10"/>
      <color theme="1"/>
      <name val="Times New Roman"/>
      <family val="1"/>
      <charset val="163"/>
    </font>
    <font>
      <sz val="10"/>
      <color theme="1"/>
      <name val="Calibri"/>
      <family val="2"/>
      <charset val="163"/>
      <scheme val="minor"/>
    </font>
    <font>
      <sz val="8"/>
      <color theme="1"/>
      <name val="Times New Roman"/>
      <family val="1"/>
    </font>
    <font>
      <sz val="10"/>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164" fontId="11" fillId="0" borderId="0" applyFont="0" applyFill="0" applyBorder="0" applyAlignment="0" applyProtection="0"/>
    <xf numFmtId="0" fontId="1" fillId="0" borderId="0"/>
  </cellStyleXfs>
  <cellXfs count="56">
    <xf numFmtId="0" fontId="0" fillId="0" borderId="0" xfId="0"/>
    <xf numFmtId="0" fontId="5" fillId="2" borderId="0" xfId="0" applyFont="1" applyFill="1"/>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vertical="top" wrapText="1"/>
    </xf>
    <xf numFmtId="0" fontId="7" fillId="4" borderId="1" xfId="0" applyFont="1" applyFill="1" applyBorder="1" applyAlignment="1">
      <alignment horizontal="center" vertical="top"/>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0" fontId="7" fillId="2" borderId="0" xfId="0" applyFont="1" applyFill="1" applyAlignment="1">
      <alignment vertical="top" wrapText="1"/>
    </xf>
    <xf numFmtId="0" fontId="6" fillId="3" borderId="1" xfId="0" applyFont="1" applyFill="1" applyBorder="1" applyAlignment="1">
      <alignment horizontal="center"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left" vertical="top"/>
    </xf>
    <xf numFmtId="0" fontId="7" fillId="0" borderId="1" xfId="0" applyFont="1" applyBorder="1" applyAlignment="1">
      <alignment horizontal="left" vertical="top"/>
    </xf>
    <xf numFmtId="0" fontId="8" fillId="0" borderId="0" xfId="0" applyFont="1" applyAlignment="1">
      <alignment horizontal="left" vertical="top"/>
    </xf>
    <xf numFmtId="0" fontId="7" fillId="2" borderId="0" xfId="0" applyFont="1" applyFill="1" applyAlignment="1">
      <alignment horizontal="center" vertical="top"/>
    </xf>
    <xf numFmtId="0" fontId="7" fillId="5" borderId="0" xfId="0" applyFont="1" applyFill="1" applyAlignment="1">
      <alignment horizontal="center" vertical="top"/>
    </xf>
    <xf numFmtId="0" fontId="7" fillId="5" borderId="0" xfId="0" applyFont="1" applyFill="1" applyAlignment="1">
      <alignment horizontal="left" vertical="top"/>
    </xf>
    <xf numFmtId="0" fontId="7" fillId="5" borderId="0" xfId="0" applyFont="1" applyFill="1" applyAlignment="1">
      <alignment vertical="top" wrapText="1"/>
    </xf>
    <xf numFmtId="0" fontId="10"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1" xfId="0" applyFont="1" applyBorder="1" applyAlignment="1">
      <alignment horizontal="center" vertical="top" wrapText="1"/>
    </xf>
    <xf numFmtId="165" fontId="7" fillId="0" borderId="1" xfId="52" applyNumberFormat="1" applyFont="1" applyFill="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166" fontId="13" fillId="0" borderId="1" xfId="52" applyNumberFormat="1" applyFont="1" applyFill="1" applyBorder="1" applyAlignment="1">
      <alignment horizontal="center" vertical="top" wrapText="1"/>
    </xf>
    <xf numFmtId="167" fontId="13" fillId="0" borderId="1" xfId="52" applyNumberFormat="1" applyFont="1" applyFill="1" applyBorder="1" applyAlignment="1">
      <alignment horizontal="center" vertical="top" wrapText="1"/>
    </xf>
    <xf numFmtId="0" fontId="13" fillId="0" borderId="1" xfId="0" applyFont="1" applyBorder="1" applyAlignment="1">
      <alignment horizontal="center" vertical="top" wrapText="1"/>
    </xf>
    <xf numFmtId="0" fontId="14" fillId="0" borderId="0" xfId="0" applyFont="1"/>
    <xf numFmtId="0" fontId="13" fillId="0" borderId="2" xfId="0" applyFont="1" applyBorder="1" applyAlignment="1">
      <alignment horizontal="center" vertical="top" wrapText="1"/>
    </xf>
    <xf numFmtId="0" fontId="15" fillId="0" borderId="0" xfId="0" applyFont="1" applyAlignment="1">
      <alignment horizontal="center" vertical="top" wrapText="1"/>
    </xf>
    <xf numFmtId="0" fontId="7" fillId="6" borderId="1" xfId="0" applyFont="1" applyFill="1" applyBorder="1" applyAlignment="1">
      <alignment horizontal="center" vertical="top" wrapText="1"/>
    </xf>
    <xf numFmtId="0" fontId="13" fillId="0" borderId="0" xfId="0" applyFont="1" applyAlignment="1">
      <alignment horizontal="center" vertical="top" wrapText="1"/>
    </xf>
    <xf numFmtId="49" fontId="16" fillId="0" borderId="1" xfId="0" applyNumberFormat="1" applyFont="1" applyBorder="1" applyAlignment="1">
      <alignment horizontal="center" vertical="top" wrapText="1" shrinkToFit="1"/>
    </xf>
    <xf numFmtId="0" fontId="7" fillId="0" borderId="1" xfId="53" applyFont="1" applyBorder="1" applyAlignment="1">
      <alignment horizontal="center" vertical="top" wrapText="1"/>
    </xf>
    <xf numFmtId="0" fontId="13" fillId="0" borderId="1" xfId="53" applyFont="1" applyBorder="1" applyAlignment="1">
      <alignment horizontal="center" vertical="top" wrapText="1"/>
    </xf>
    <xf numFmtId="166" fontId="13" fillId="0" borderId="2" xfId="52" applyNumberFormat="1" applyFont="1" applyFill="1" applyBorder="1" applyAlignment="1">
      <alignment horizontal="center" vertical="top" wrapText="1"/>
    </xf>
    <xf numFmtId="0" fontId="12" fillId="0" borderId="1" xfId="53" applyFont="1" applyBorder="1" applyAlignment="1">
      <alignment vertical="top" wrapText="1"/>
    </xf>
    <xf numFmtId="167" fontId="7" fillId="0" borderId="0" xfId="0" applyNumberFormat="1" applyFont="1" applyAlignment="1">
      <alignment vertical="top" wrapText="1"/>
    </xf>
    <xf numFmtId="43" fontId="13" fillId="0" borderId="1" xfId="51" applyFont="1" applyFill="1" applyBorder="1" applyAlignment="1">
      <alignment horizontal="center" vertical="top" wrapText="1"/>
    </xf>
    <xf numFmtId="43" fontId="7" fillId="0" borderId="0" xfId="51" applyFont="1" applyAlignment="1">
      <alignment vertical="top" wrapText="1"/>
    </xf>
    <xf numFmtId="43" fontId="6" fillId="0" borderId="0" xfId="51" applyFont="1" applyAlignment="1">
      <alignment vertical="center" wrapText="1"/>
    </xf>
    <xf numFmtId="43" fontId="7" fillId="0" borderId="1" xfId="51" applyFont="1" applyBorder="1" applyAlignment="1">
      <alignment horizontal="center" vertical="center" wrapText="1"/>
    </xf>
    <xf numFmtId="43" fontId="6" fillId="0" borderId="1" xfId="51" applyFont="1" applyBorder="1" applyAlignment="1">
      <alignment horizontal="center" vertical="top" wrapText="1"/>
    </xf>
  </cellXfs>
  <cellStyles count="54">
    <cellStyle name="Comma" xfId="51" builtinId="3"/>
    <cellStyle name="Comma 2" xfId="52" xr:uid="{DD9CE486-465D-4E21-8E49-B53098AD4CA7}"/>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52" xfId="53" xr:uid="{523073FE-8A0F-4B60-BD31-924FE44551CB}"/>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DD\Ba%20Ria\0%20Th&#7847;u%20VTTH%202022\G&#243;i%201ty%2001%202023\SL%20THAU%202%20THANG%20NAM%202023%20060223.xls" TargetMode="External"/><Relationship Id="rId1" Type="http://schemas.openxmlformats.org/officeDocument/2006/relationships/externalLinkPath" Target="/DD/Ba%20Ria/0%20Th&#7847;u%20VTTH%202022/G&#243;i%201ty%2001%202023/SL%20THAU%202%20THANG%20NAM%202023%20060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
      <sheetName val="SORT"/>
      <sheetName val="SORT + mượn"/>
      <sheetName val="LG"/>
    </sheetNames>
    <sheetDataSet>
      <sheetData sheetId="0"/>
      <sheetData sheetId="1"/>
      <sheetData sheetId="2">
        <row r="113">
          <cell r="S113">
            <v>300</v>
          </cell>
        </row>
        <row r="114">
          <cell r="S114">
            <v>800</v>
          </cell>
        </row>
        <row r="115">
          <cell r="S115">
            <v>510</v>
          </cell>
        </row>
        <row r="116">
          <cell r="S116">
            <v>200</v>
          </cell>
        </row>
        <row r="117">
          <cell r="S117">
            <v>400</v>
          </cell>
        </row>
        <row r="118">
          <cell r="S118">
            <v>700</v>
          </cell>
        </row>
        <row r="119">
          <cell r="S119">
            <v>240</v>
          </cell>
        </row>
        <row r="120">
          <cell r="S120">
            <v>24</v>
          </cell>
        </row>
        <row r="121">
          <cell r="S121">
            <v>12</v>
          </cell>
        </row>
        <row r="122">
          <cell r="S122">
            <v>60</v>
          </cell>
        </row>
        <row r="123">
          <cell r="S123">
            <v>24</v>
          </cell>
        </row>
        <row r="125">
          <cell r="S125">
            <v>510</v>
          </cell>
        </row>
        <row r="126">
          <cell r="S126">
            <v>150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2"/>
  <sheetViews>
    <sheetView tabSelected="1" zoomScale="70" zoomScaleNormal="70" workbookViewId="0">
      <selection activeCell="I14" sqref="I14"/>
    </sheetView>
  </sheetViews>
  <sheetFormatPr defaultColWidth="9.21875" defaultRowHeight="13.2" x14ac:dyDescent="0.3"/>
  <cols>
    <col min="1" max="1" width="6.5546875" style="18" customWidth="1"/>
    <col min="2" max="2" width="9.77734375" style="18" customWidth="1"/>
    <col min="3" max="3" width="29" style="5" customWidth="1"/>
    <col min="4" max="4" width="54.77734375" style="5" customWidth="1"/>
    <col min="5" max="5" width="14.21875" style="18" customWidth="1"/>
    <col min="6" max="6" width="11.33203125" style="18" customWidth="1"/>
    <col min="7" max="7" width="15.21875" style="5" customWidth="1"/>
    <col min="8" max="8" width="8.88671875" style="5" customWidth="1"/>
    <col min="9" max="9" width="7.44140625" style="18" customWidth="1"/>
    <col min="10" max="10" width="8" style="18" customWidth="1"/>
    <col min="11" max="13" width="7.44140625" style="18" customWidth="1"/>
    <col min="14" max="14" width="7" style="5" customWidth="1"/>
    <col min="15" max="15" width="11.44140625" style="18" bestFit="1" customWidth="1"/>
    <col min="16" max="16" width="11.44140625" style="5" customWidth="1"/>
    <col min="17" max="17" width="13.21875" style="18" customWidth="1"/>
    <col min="18" max="18" width="12" style="52" customWidth="1"/>
    <col min="19" max="19" width="12.33203125" style="5" customWidth="1"/>
    <col min="20" max="20" width="21.109375" style="5" customWidth="1"/>
    <col min="21" max="21" width="10.88671875" style="5" customWidth="1"/>
    <col min="22" max="22" width="11.109375" style="5" customWidth="1"/>
    <col min="23" max="25" width="15.6640625" style="5" customWidth="1"/>
    <col min="26" max="26" width="15.33203125" style="5" customWidth="1"/>
    <col min="27" max="30" width="9.21875" style="5"/>
    <col min="31" max="31" width="14.6640625" style="5" customWidth="1"/>
    <col min="32" max="16384" width="9.21875" style="5"/>
  </cols>
  <sheetData>
    <row r="1" spans="1:31" ht="15.6" x14ac:dyDescent="0.3">
      <c r="A1" s="19" t="s">
        <v>71</v>
      </c>
    </row>
    <row r="2" spans="1:31" ht="15.6" x14ac:dyDescent="0.3">
      <c r="A2" s="26" t="s">
        <v>73</v>
      </c>
    </row>
    <row r="3" spans="1:31" x14ac:dyDescent="0.3">
      <c r="A3" s="4" t="s">
        <v>76</v>
      </c>
    </row>
    <row r="4" spans="1:31" x14ac:dyDescent="0.3">
      <c r="A4" s="4" t="s">
        <v>77</v>
      </c>
    </row>
    <row r="5" spans="1:31" x14ac:dyDescent="0.3">
      <c r="A5" s="6"/>
    </row>
    <row r="6" spans="1:31" s="29" customFormat="1" ht="31.2" customHeight="1" x14ac:dyDescent="0.3">
      <c r="A6" s="28" t="s">
        <v>26</v>
      </c>
      <c r="H6" s="30" t="s">
        <v>62</v>
      </c>
      <c r="R6" s="53"/>
    </row>
    <row r="7" spans="1:31" s="32" customFormat="1" x14ac:dyDescent="0.3">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54">
        <v>18</v>
      </c>
      <c r="S7" s="31">
        <v>19</v>
      </c>
      <c r="T7" s="31">
        <v>20</v>
      </c>
      <c r="U7" s="31">
        <v>21</v>
      </c>
      <c r="V7" s="31">
        <v>22</v>
      </c>
      <c r="W7" s="31">
        <v>23</v>
      </c>
      <c r="X7" s="31">
        <v>24</v>
      </c>
      <c r="Y7" s="31">
        <v>25</v>
      </c>
      <c r="Z7" s="31">
        <v>26</v>
      </c>
      <c r="AA7" s="31">
        <v>27</v>
      </c>
      <c r="AB7" s="31">
        <v>28</v>
      </c>
      <c r="AC7" s="31">
        <v>29</v>
      </c>
      <c r="AD7" s="31">
        <v>30</v>
      </c>
      <c r="AE7" s="31">
        <v>31</v>
      </c>
    </row>
    <row r="8" spans="1:31" s="16" customFormat="1" ht="65.400000000000006" customHeight="1" x14ac:dyDescent="0.3">
      <c r="A8" s="33" t="s">
        <v>0</v>
      </c>
      <c r="B8" s="33" t="s">
        <v>8</v>
      </c>
      <c r="C8" s="33" t="s">
        <v>9</v>
      </c>
      <c r="D8" s="33" t="s">
        <v>16</v>
      </c>
      <c r="E8" s="33" t="s">
        <v>15</v>
      </c>
      <c r="F8" s="33" t="s">
        <v>10</v>
      </c>
      <c r="G8" s="33" t="s">
        <v>11</v>
      </c>
      <c r="H8" s="33" t="s">
        <v>2</v>
      </c>
      <c r="I8" s="33" t="s">
        <v>12</v>
      </c>
      <c r="J8" s="33" t="s">
        <v>1</v>
      </c>
      <c r="K8" s="33" t="s">
        <v>4</v>
      </c>
      <c r="L8" s="33" t="s">
        <v>13</v>
      </c>
      <c r="M8" s="33" t="s">
        <v>14</v>
      </c>
      <c r="N8" s="33" t="s">
        <v>3</v>
      </c>
      <c r="O8" s="33" t="s">
        <v>27</v>
      </c>
      <c r="P8" s="33" t="s">
        <v>28</v>
      </c>
      <c r="Q8" s="33" t="s">
        <v>17</v>
      </c>
      <c r="R8" s="55" t="s">
        <v>18</v>
      </c>
      <c r="S8" s="33" t="s">
        <v>19</v>
      </c>
      <c r="T8" s="33" t="s">
        <v>25</v>
      </c>
      <c r="U8" s="33" t="s">
        <v>7</v>
      </c>
      <c r="V8" s="33" t="s">
        <v>20</v>
      </c>
      <c r="W8" s="33" t="s">
        <v>29</v>
      </c>
      <c r="X8" s="33" t="s">
        <v>30</v>
      </c>
      <c r="Y8" s="33" t="s">
        <v>31</v>
      </c>
      <c r="Z8" s="33" t="s">
        <v>32</v>
      </c>
      <c r="AA8" s="33" t="s">
        <v>21</v>
      </c>
      <c r="AB8" s="33" t="s">
        <v>6</v>
      </c>
      <c r="AC8" s="33" t="s">
        <v>22</v>
      </c>
      <c r="AD8" s="33" t="s">
        <v>23</v>
      </c>
      <c r="AE8" s="33" t="s">
        <v>24</v>
      </c>
    </row>
    <row r="9" spans="1:31" s="42" customFormat="1" ht="49.8" customHeight="1" x14ac:dyDescent="0.3">
      <c r="A9" s="17">
        <v>1</v>
      </c>
      <c r="B9" s="8" t="s">
        <v>78</v>
      </c>
      <c r="C9" s="8" t="s">
        <v>79</v>
      </c>
      <c r="D9" s="8" t="s">
        <v>80</v>
      </c>
      <c r="E9" s="17">
        <v>3</v>
      </c>
      <c r="F9" s="17" t="s">
        <v>81</v>
      </c>
      <c r="G9" s="34">
        <f>'[1]SORT + mượn'!$S$120</f>
        <v>24</v>
      </c>
      <c r="H9" s="35"/>
      <c r="I9" s="17"/>
      <c r="J9" s="36"/>
      <c r="K9" s="36"/>
      <c r="L9" s="36"/>
      <c r="M9" s="36"/>
      <c r="N9" s="35"/>
      <c r="O9" s="17"/>
      <c r="P9" s="17"/>
      <c r="Q9" s="36"/>
      <c r="R9" s="51"/>
      <c r="S9" s="38"/>
      <c r="T9" s="39"/>
      <c r="U9" s="39"/>
      <c r="V9" s="39"/>
      <c r="W9" s="39"/>
      <c r="X9" s="39"/>
      <c r="Y9" s="39"/>
      <c r="Z9" s="39"/>
      <c r="AA9" s="37"/>
      <c r="AB9" s="39"/>
      <c r="AC9" s="39"/>
      <c r="AD9" s="40"/>
      <c r="AE9" s="41"/>
    </row>
    <row r="10" spans="1:31" s="42" customFormat="1" ht="49.8" customHeight="1" x14ac:dyDescent="0.3">
      <c r="A10" s="43">
        <v>2</v>
      </c>
      <c r="B10" s="8" t="s">
        <v>82</v>
      </c>
      <c r="C10" s="8" t="s">
        <v>83</v>
      </c>
      <c r="D10" s="8" t="s">
        <v>84</v>
      </c>
      <c r="E10" s="17">
        <v>3</v>
      </c>
      <c r="F10" s="17" t="s">
        <v>81</v>
      </c>
      <c r="G10" s="34">
        <f>'[1]SORT + mượn'!$S$121</f>
        <v>12</v>
      </c>
      <c r="H10" s="35"/>
      <c r="I10" s="17"/>
      <c r="J10" s="36"/>
      <c r="K10" s="36"/>
      <c r="L10" s="36"/>
      <c r="M10" s="36"/>
      <c r="N10" s="35"/>
      <c r="O10" s="17"/>
      <c r="P10" s="17"/>
      <c r="Q10" s="36"/>
      <c r="R10" s="51"/>
      <c r="S10" s="38"/>
      <c r="T10" s="39"/>
      <c r="U10" s="39"/>
      <c r="V10" s="39"/>
      <c r="W10" s="39"/>
      <c r="X10" s="39"/>
      <c r="Y10" s="39"/>
      <c r="Z10" s="39"/>
      <c r="AA10" s="37"/>
      <c r="AB10" s="39"/>
      <c r="AC10" s="39"/>
      <c r="AD10" s="40"/>
      <c r="AE10" s="41"/>
    </row>
    <row r="11" spans="1:31" s="42" customFormat="1" ht="49.8" customHeight="1" x14ac:dyDescent="0.3">
      <c r="A11" s="17">
        <v>3</v>
      </c>
      <c r="B11" s="8" t="s">
        <v>85</v>
      </c>
      <c r="C11" s="8" t="s">
        <v>86</v>
      </c>
      <c r="D11" s="8" t="s">
        <v>87</v>
      </c>
      <c r="E11" s="17">
        <v>3</v>
      </c>
      <c r="F11" s="17" t="s">
        <v>81</v>
      </c>
      <c r="G11" s="34">
        <f>'[1]SORT + mượn'!$S$123</f>
        <v>24</v>
      </c>
      <c r="H11" s="35"/>
      <c r="I11" s="17"/>
      <c r="J11" s="36"/>
      <c r="K11" s="36"/>
      <c r="L11" s="36"/>
      <c r="M11" s="36"/>
      <c r="N11" s="35"/>
      <c r="O11" s="17"/>
      <c r="P11" s="17"/>
      <c r="Q11" s="36"/>
      <c r="R11" s="51"/>
      <c r="S11" s="38"/>
      <c r="T11" s="39"/>
      <c r="U11" s="39"/>
      <c r="V11" s="39"/>
      <c r="W11" s="39"/>
      <c r="X11" s="39"/>
      <c r="Y11" s="39"/>
      <c r="Z11" s="39"/>
      <c r="AA11" s="37"/>
      <c r="AB11" s="39"/>
      <c r="AC11" s="39"/>
      <c r="AD11" s="40"/>
      <c r="AE11" s="41"/>
    </row>
    <row r="12" spans="1:31" s="42" customFormat="1" ht="49.8" customHeight="1" x14ac:dyDescent="0.3">
      <c r="A12" s="43">
        <v>4</v>
      </c>
      <c r="B12" s="8" t="s">
        <v>88</v>
      </c>
      <c r="C12" s="8" t="s">
        <v>89</v>
      </c>
      <c r="D12" s="8" t="s">
        <v>90</v>
      </c>
      <c r="E12" s="17">
        <v>3</v>
      </c>
      <c r="F12" s="17" t="s">
        <v>81</v>
      </c>
      <c r="G12" s="34">
        <f>'[1]SORT + mượn'!$S$122</f>
        <v>60</v>
      </c>
      <c r="H12" s="35"/>
      <c r="I12" s="17"/>
      <c r="J12" s="36"/>
      <c r="K12" s="36"/>
      <c r="L12" s="36"/>
      <c r="M12" s="36"/>
      <c r="N12" s="35"/>
      <c r="O12" s="17"/>
      <c r="P12" s="17"/>
      <c r="Q12" s="36"/>
      <c r="R12" s="51"/>
      <c r="S12" s="38"/>
      <c r="T12" s="39"/>
      <c r="U12" s="39"/>
      <c r="V12" s="39"/>
      <c r="W12" s="39"/>
      <c r="X12" s="39"/>
      <c r="Y12" s="39"/>
      <c r="Z12" s="39"/>
      <c r="AA12" s="37"/>
      <c r="AB12" s="39"/>
      <c r="AC12" s="39"/>
      <c r="AD12" s="40"/>
      <c r="AE12" s="41"/>
    </row>
    <row r="13" spans="1:31" s="42" customFormat="1" ht="49.8" customHeight="1" x14ac:dyDescent="0.3">
      <c r="A13" s="17">
        <v>5</v>
      </c>
      <c r="B13" s="8" t="s">
        <v>91</v>
      </c>
      <c r="C13" s="8" t="s">
        <v>92</v>
      </c>
      <c r="D13" s="8" t="s">
        <v>93</v>
      </c>
      <c r="E13" s="17">
        <v>3</v>
      </c>
      <c r="F13" s="17" t="s">
        <v>81</v>
      </c>
      <c r="G13" s="34">
        <v>60</v>
      </c>
      <c r="H13" s="35"/>
      <c r="I13" s="17"/>
      <c r="J13" s="36"/>
      <c r="K13" s="36"/>
      <c r="L13" s="36"/>
      <c r="M13" s="36"/>
      <c r="N13" s="35"/>
      <c r="O13" s="17"/>
      <c r="P13" s="17"/>
      <c r="Q13" s="36"/>
      <c r="R13" s="51"/>
      <c r="S13" s="38"/>
      <c r="T13" s="39"/>
      <c r="U13" s="39"/>
      <c r="V13" s="39"/>
      <c r="W13" s="39"/>
      <c r="X13" s="39"/>
      <c r="Y13" s="39"/>
      <c r="Z13" s="39"/>
      <c r="AA13" s="37"/>
      <c r="AB13" s="39"/>
      <c r="AC13" s="39"/>
      <c r="AD13" s="44"/>
      <c r="AE13" s="41"/>
    </row>
    <row r="14" spans="1:31" s="42" customFormat="1" ht="49.8" customHeight="1" x14ac:dyDescent="0.3">
      <c r="A14" s="43">
        <v>6</v>
      </c>
      <c r="B14" s="8" t="s">
        <v>97</v>
      </c>
      <c r="C14" s="8" t="s">
        <v>98</v>
      </c>
      <c r="D14" s="8" t="s">
        <v>99</v>
      </c>
      <c r="E14" s="17">
        <v>3</v>
      </c>
      <c r="F14" s="17" t="s">
        <v>100</v>
      </c>
      <c r="G14" s="34">
        <f>'[1]SORT + mượn'!$S$116</f>
        <v>200</v>
      </c>
      <c r="H14" s="49"/>
      <c r="I14" s="17"/>
      <c r="J14" s="36"/>
      <c r="K14" s="36"/>
      <c r="L14" s="36"/>
      <c r="M14" s="36"/>
      <c r="N14" s="35"/>
      <c r="O14" s="17"/>
      <c r="P14" s="17"/>
      <c r="Q14" s="36"/>
      <c r="R14" s="51"/>
      <c r="S14" s="38"/>
      <c r="T14" s="39"/>
      <c r="U14" s="39"/>
      <c r="V14" s="39"/>
      <c r="W14" s="39"/>
      <c r="X14" s="39"/>
      <c r="Y14" s="39"/>
      <c r="Z14" s="39"/>
      <c r="AA14" s="37"/>
      <c r="AB14" s="39"/>
      <c r="AC14" s="39"/>
      <c r="AD14" s="40"/>
      <c r="AE14" s="41"/>
    </row>
    <row r="15" spans="1:31" s="42" customFormat="1" ht="49.8" customHeight="1" x14ac:dyDescent="0.3">
      <c r="A15" s="17">
        <v>7</v>
      </c>
      <c r="B15" s="8" t="s">
        <v>101</v>
      </c>
      <c r="C15" s="8" t="s">
        <v>102</v>
      </c>
      <c r="D15" s="8" t="s">
        <v>103</v>
      </c>
      <c r="E15" s="17">
        <v>3</v>
      </c>
      <c r="F15" s="17" t="s">
        <v>81</v>
      </c>
      <c r="G15" s="34">
        <f>'[1]SORT + mượn'!$S$119</f>
        <v>240</v>
      </c>
      <c r="H15" s="35"/>
      <c r="I15" s="17"/>
      <c r="J15" s="36"/>
      <c r="K15" s="36"/>
      <c r="L15" s="36"/>
      <c r="M15" s="36"/>
      <c r="N15" s="35"/>
      <c r="O15" s="17"/>
      <c r="P15" s="17"/>
      <c r="Q15" s="36"/>
      <c r="R15" s="51"/>
      <c r="S15" s="38"/>
      <c r="T15" s="39"/>
      <c r="U15" s="39"/>
      <c r="V15" s="39"/>
      <c r="W15" s="39"/>
      <c r="X15" s="39"/>
      <c r="Y15" s="39"/>
      <c r="Z15" s="39"/>
      <c r="AA15" s="37"/>
      <c r="AB15" s="39"/>
      <c r="AC15" s="39"/>
      <c r="AD15" s="40"/>
      <c r="AE15" s="41"/>
    </row>
    <row r="16" spans="1:31" s="42" customFormat="1" ht="49.8" customHeight="1" x14ac:dyDescent="0.3">
      <c r="A16" s="43">
        <v>8</v>
      </c>
      <c r="B16" s="8" t="s">
        <v>104</v>
      </c>
      <c r="C16" s="8" t="s">
        <v>105</v>
      </c>
      <c r="D16" s="8" t="s">
        <v>106</v>
      </c>
      <c r="E16" s="17">
        <v>3</v>
      </c>
      <c r="F16" s="17" t="s">
        <v>81</v>
      </c>
      <c r="G16" s="34">
        <v>240</v>
      </c>
      <c r="H16" s="35"/>
      <c r="I16" s="17"/>
      <c r="J16" s="36"/>
      <c r="K16" s="36"/>
      <c r="L16" s="36"/>
      <c r="M16" s="36"/>
      <c r="N16" s="35"/>
      <c r="O16" s="17"/>
      <c r="P16" s="17"/>
      <c r="Q16" s="36"/>
      <c r="R16" s="51"/>
      <c r="S16" s="38"/>
      <c r="T16" s="39"/>
      <c r="U16" s="39"/>
      <c r="V16" s="39"/>
      <c r="W16" s="39"/>
      <c r="X16" s="39"/>
      <c r="Y16" s="39"/>
      <c r="Z16" s="39"/>
      <c r="AA16" s="37"/>
      <c r="AB16" s="39"/>
      <c r="AC16" s="39"/>
      <c r="AD16" s="40"/>
      <c r="AE16" s="41"/>
    </row>
    <row r="17" spans="1:31" s="42" customFormat="1" ht="49.8" customHeight="1" x14ac:dyDescent="0.3">
      <c r="A17" s="17">
        <v>9</v>
      </c>
      <c r="B17" s="8" t="s">
        <v>94</v>
      </c>
      <c r="C17" s="8" t="s">
        <v>95</v>
      </c>
      <c r="D17" s="8" t="s">
        <v>96</v>
      </c>
      <c r="E17" s="17">
        <v>5</v>
      </c>
      <c r="F17" s="17" t="s">
        <v>81</v>
      </c>
      <c r="G17" s="34">
        <f>'[1]SORT + mượn'!$S$126</f>
        <v>150</v>
      </c>
      <c r="H17" s="8"/>
      <c r="I17" s="45"/>
      <c r="J17" s="46"/>
      <c r="K17" s="17"/>
      <c r="L17" s="46"/>
      <c r="M17" s="17"/>
      <c r="N17" s="8"/>
      <c r="O17" s="46"/>
      <c r="P17" s="17"/>
      <c r="Q17" s="17"/>
      <c r="R17" s="51"/>
      <c r="S17" s="38"/>
      <c r="T17" s="47"/>
      <c r="U17" s="39"/>
      <c r="V17" s="47"/>
      <c r="W17" s="47"/>
      <c r="X17" s="39"/>
      <c r="Y17" s="39"/>
      <c r="Z17" s="39"/>
      <c r="AA17" s="37"/>
      <c r="AB17" s="47"/>
      <c r="AC17" s="39"/>
      <c r="AD17" s="40"/>
      <c r="AE17" s="48"/>
    </row>
    <row r="18" spans="1:31" s="42" customFormat="1" ht="49.8" customHeight="1" x14ac:dyDescent="0.3">
      <c r="A18" s="43">
        <v>10</v>
      </c>
      <c r="B18" s="8" t="s">
        <v>107</v>
      </c>
      <c r="C18" s="8" t="s">
        <v>108</v>
      </c>
      <c r="D18" s="8" t="s">
        <v>109</v>
      </c>
      <c r="E18" s="17">
        <v>5</v>
      </c>
      <c r="F18" s="17" t="s">
        <v>81</v>
      </c>
      <c r="G18" s="34">
        <f>'[1]SORT + mượn'!$S$113</f>
        <v>300</v>
      </c>
      <c r="H18" s="8"/>
      <c r="I18" s="45"/>
      <c r="J18" s="46"/>
      <c r="K18" s="17"/>
      <c r="L18" s="46"/>
      <c r="M18" s="17"/>
      <c r="N18" s="8"/>
      <c r="O18" s="46"/>
      <c r="P18" s="46"/>
      <c r="Q18" s="17"/>
      <c r="R18" s="51"/>
      <c r="S18" s="38"/>
      <c r="T18" s="47"/>
      <c r="U18" s="39"/>
      <c r="V18" s="47"/>
      <c r="W18" s="47"/>
      <c r="X18" s="39"/>
      <c r="Y18" s="39"/>
      <c r="Z18" s="39"/>
      <c r="AA18" s="37"/>
      <c r="AB18" s="47"/>
      <c r="AC18" s="39"/>
      <c r="AD18" s="40"/>
      <c r="AE18" s="48"/>
    </row>
    <row r="19" spans="1:31" s="42" customFormat="1" ht="49.8" customHeight="1" x14ac:dyDescent="0.3">
      <c r="A19" s="17">
        <v>11</v>
      </c>
      <c r="B19" s="8" t="s">
        <v>110</v>
      </c>
      <c r="C19" s="8" t="s">
        <v>111</v>
      </c>
      <c r="D19" s="8" t="s">
        <v>112</v>
      </c>
      <c r="E19" s="17">
        <v>5</v>
      </c>
      <c r="F19" s="17" t="s">
        <v>81</v>
      </c>
      <c r="G19" s="34">
        <f>'[1]SORT + mượn'!$S$117</f>
        <v>400</v>
      </c>
      <c r="H19" s="8"/>
      <c r="I19" s="45"/>
      <c r="J19" s="46"/>
      <c r="K19" s="17"/>
      <c r="L19" s="46"/>
      <c r="M19" s="17"/>
      <c r="N19" s="8"/>
      <c r="O19" s="46"/>
      <c r="P19" s="17"/>
      <c r="Q19" s="17"/>
      <c r="R19" s="51"/>
      <c r="S19" s="38"/>
      <c r="T19" s="47"/>
      <c r="U19" s="39"/>
      <c r="V19" s="47"/>
      <c r="W19" s="47"/>
      <c r="X19" s="39"/>
      <c r="Y19" s="39"/>
      <c r="Z19" s="39"/>
      <c r="AA19" s="37"/>
      <c r="AB19" s="47"/>
      <c r="AC19" s="39"/>
      <c r="AD19" s="40"/>
      <c r="AE19" s="48"/>
    </row>
    <row r="20" spans="1:31" s="42" customFormat="1" ht="49.8" customHeight="1" x14ac:dyDescent="0.3">
      <c r="A20" s="43">
        <v>12</v>
      </c>
      <c r="B20" s="8" t="s">
        <v>113</v>
      </c>
      <c r="C20" s="8" t="s">
        <v>114</v>
      </c>
      <c r="D20" s="8" t="s">
        <v>115</v>
      </c>
      <c r="E20" s="17">
        <v>5</v>
      </c>
      <c r="F20" s="17" t="s">
        <v>81</v>
      </c>
      <c r="G20" s="34">
        <f>'[1]SORT + mượn'!$S$125</f>
        <v>510</v>
      </c>
      <c r="H20" s="8"/>
      <c r="I20" s="45"/>
      <c r="J20" s="46"/>
      <c r="K20" s="17"/>
      <c r="L20" s="46"/>
      <c r="M20" s="17"/>
      <c r="N20" s="8"/>
      <c r="O20" s="46"/>
      <c r="P20" s="17"/>
      <c r="Q20" s="17"/>
      <c r="R20" s="51"/>
      <c r="S20" s="38"/>
      <c r="T20" s="47"/>
      <c r="U20" s="39"/>
      <c r="V20" s="47"/>
      <c r="W20" s="47"/>
      <c r="X20" s="39"/>
      <c r="Y20" s="39"/>
      <c r="Z20" s="39"/>
      <c r="AA20" s="37"/>
      <c r="AB20" s="47"/>
      <c r="AC20" s="39"/>
      <c r="AD20" s="40"/>
      <c r="AE20" s="48"/>
    </row>
    <row r="21" spans="1:31" s="42" customFormat="1" ht="49.8" customHeight="1" x14ac:dyDescent="0.3">
      <c r="A21" s="17">
        <v>13</v>
      </c>
      <c r="B21" s="8" t="s">
        <v>116</v>
      </c>
      <c r="C21" s="8" t="s">
        <v>117</v>
      </c>
      <c r="D21" s="8" t="s">
        <v>118</v>
      </c>
      <c r="E21" s="17">
        <v>5</v>
      </c>
      <c r="F21" s="17" t="s">
        <v>81</v>
      </c>
      <c r="G21" s="34">
        <f>'[1]SORT + mượn'!$S$115</f>
        <v>510</v>
      </c>
      <c r="H21" s="8"/>
      <c r="I21" s="45"/>
      <c r="J21" s="46"/>
      <c r="K21" s="17"/>
      <c r="L21" s="46"/>
      <c r="M21" s="17"/>
      <c r="N21" s="8"/>
      <c r="O21" s="46"/>
      <c r="P21" s="46"/>
      <c r="Q21" s="17"/>
      <c r="R21" s="51"/>
      <c r="S21" s="38"/>
      <c r="T21" s="47"/>
      <c r="U21" s="39"/>
      <c r="V21" s="47"/>
      <c r="W21" s="47"/>
      <c r="X21" s="39"/>
      <c r="Y21" s="39"/>
      <c r="Z21" s="39"/>
      <c r="AA21" s="37"/>
      <c r="AB21" s="47"/>
      <c r="AC21" s="39"/>
      <c r="AD21" s="40"/>
      <c r="AE21" s="48"/>
    </row>
    <row r="22" spans="1:31" s="42" customFormat="1" ht="49.8" customHeight="1" x14ac:dyDescent="0.3">
      <c r="A22" s="43">
        <v>14</v>
      </c>
      <c r="B22" s="8" t="s">
        <v>119</v>
      </c>
      <c r="C22" s="8" t="s">
        <v>120</v>
      </c>
      <c r="D22" s="8" t="s">
        <v>121</v>
      </c>
      <c r="E22" s="17">
        <v>5</v>
      </c>
      <c r="F22" s="17" t="s">
        <v>81</v>
      </c>
      <c r="G22" s="34">
        <f>'[1]SORT + mượn'!$S$118</f>
        <v>700</v>
      </c>
      <c r="H22" s="8"/>
      <c r="I22" s="45"/>
      <c r="J22" s="46"/>
      <c r="K22" s="17"/>
      <c r="L22" s="46"/>
      <c r="M22" s="17"/>
      <c r="N22" s="8"/>
      <c r="O22" s="46"/>
      <c r="P22" s="17"/>
      <c r="Q22" s="17"/>
      <c r="R22" s="51"/>
      <c r="S22" s="38"/>
      <c r="T22" s="47"/>
      <c r="U22" s="39"/>
      <c r="V22" s="47"/>
      <c r="W22" s="47"/>
      <c r="X22" s="39"/>
      <c r="Y22" s="39"/>
      <c r="Z22" s="39"/>
      <c r="AA22" s="37"/>
      <c r="AB22" s="47"/>
      <c r="AC22" s="39"/>
      <c r="AD22" s="40"/>
      <c r="AE22" s="48"/>
    </row>
    <row r="23" spans="1:31" s="42" customFormat="1" ht="49.8" customHeight="1" x14ac:dyDescent="0.3">
      <c r="A23" s="17">
        <v>15</v>
      </c>
      <c r="B23" s="8" t="s">
        <v>122</v>
      </c>
      <c r="C23" s="8" t="s">
        <v>123</v>
      </c>
      <c r="D23" s="8" t="s">
        <v>124</v>
      </c>
      <c r="E23" s="17">
        <v>5</v>
      </c>
      <c r="F23" s="17" t="s">
        <v>81</v>
      </c>
      <c r="G23" s="34">
        <f>'[1]SORT + mượn'!$S$114</f>
        <v>800</v>
      </c>
      <c r="H23" s="8"/>
      <c r="I23" s="45"/>
      <c r="J23" s="46"/>
      <c r="K23" s="17"/>
      <c r="L23" s="46"/>
      <c r="M23" s="17"/>
      <c r="N23" s="8"/>
      <c r="O23" s="46"/>
      <c r="P23" s="46"/>
      <c r="Q23" s="17"/>
      <c r="R23" s="51"/>
      <c r="S23" s="38"/>
      <c r="T23" s="47"/>
      <c r="U23" s="39"/>
      <c r="V23" s="47"/>
      <c r="W23" s="47"/>
      <c r="X23" s="39"/>
      <c r="Y23" s="39"/>
      <c r="Z23" s="39"/>
      <c r="AA23" s="37"/>
      <c r="AB23" s="47"/>
      <c r="AC23" s="39"/>
      <c r="AD23" s="40"/>
      <c r="AE23" s="48"/>
    </row>
    <row r="24" spans="1:31" x14ac:dyDescent="0.3">
      <c r="S24" s="50">
        <f>SUM(S9:S23)</f>
        <v>0</v>
      </c>
    </row>
    <row r="25" spans="1:31" x14ac:dyDescent="0.3">
      <c r="E25" s="27" t="s">
        <v>72</v>
      </c>
    </row>
    <row r="26" spans="1:31" x14ac:dyDescent="0.3">
      <c r="E26" s="16" t="s">
        <v>74</v>
      </c>
    </row>
    <row r="27" spans="1:31" x14ac:dyDescent="0.3">
      <c r="E27" s="27"/>
    </row>
    <row r="28" spans="1:31" x14ac:dyDescent="0.3">
      <c r="E28" s="16"/>
    </row>
    <row r="29" spans="1:31" x14ac:dyDescent="0.3">
      <c r="E29" s="16"/>
    </row>
    <row r="30" spans="1:31" x14ac:dyDescent="0.3">
      <c r="E30" s="16"/>
    </row>
    <row r="31" spans="1:31" x14ac:dyDescent="0.3">
      <c r="E31" s="16"/>
    </row>
    <row r="32" spans="1:31" x14ac:dyDescent="0.3">
      <c r="E32" s="27" t="s">
        <v>75</v>
      </c>
    </row>
  </sheetData>
  <sortState xmlns:xlrd2="http://schemas.microsoft.com/office/spreadsheetml/2017/richdata2" ref="A10:AE23">
    <sortCondition descending="1" ref="K10:K23"/>
  </sortState>
  <pageMargins left="0.23622047244094491" right="0.31496062992125984" top="0.55118110236220474" bottom="0.43307086614173229" header="0.31496062992125984" footer="0.23622047244094491"/>
  <pageSetup paperSize="9" orientation="landscape" r:id="rId1"/>
  <headerFooter>
    <oddHeader>&amp;R&amp;"Times New Roman,Regular"&amp;F</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44"/>
  <sheetViews>
    <sheetView topLeftCell="A30" workbookViewId="0">
      <selection activeCell="C41" sqref="C41"/>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21" t="s">
        <v>68</v>
      </c>
    </row>
    <row r="3" spans="1:3" x14ac:dyDescent="0.3">
      <c r="A3" s="13" t="s">
        <v>0</v>
      </c>
      <c r="B3" s="14" t="s">
        <v>33</v>
      </c>
      <c r="C3" s="15" t="s">
        <v>34</v>
      </c>
    </row>
    <row r="4" spans="1:3" x14ac:dyDescent="0.3">
      <c r="A4" s="7">
        <v>1</v>
      </c>
      <c r="B4" s="20" t="s">
        <v>63</v>
      </c>
      <c r="C4" s="8" t="s">
        <v>66</v>
      </c>
    </row>
    <row r="5" spans="1:3" x14ac:dyDescent="0.3">
      <c r="A5" s="7">
        <v>2</v>
      </c>
      <c r="B5" s="20" t="s">
        <v>64</v>
      </c>
      <c r="C5" s="8" t="s">
        <v>67</v>
      </c>
    </row>
    <row r="7" spans="1:3" x14ac:dyDescent="0.3">
      <c r="A7" s="21" t="s">
        <v>65</v>
      </c>
    </row>
    <row r="8" spans="1:3" x14ac:dyDescent="0.3">
      <c r="A8" s="13" t="s">
        <v>35</v>
      </c>
      <c r="B8" s="14" t="s">
        <v>33</v>
      </c>
      <c r="C8" s="15" t="s">
        <v>34</v>
      </c>
    </row>
    <row r="9" spans="1:3" x14ac:dyDescent="0.3">
      <c r="A9" s="9">
        <v>1</v>
      </c>
      <c r="B9" s="10" t="s">
        <v>0</v>
      </c>
      <c r="C9" s="11" t="s">
        <v>36</v>
      </c>
    </row>
    <row r="10" spans="1:3" x14ac:dyDescent="0.3">
      <c r="A10" s="9">
        <v>2</v>
      </c>
      <c r="B10" s="10" t="s">
        <v>8</v>
      </c>
      <c r="C10" s="11" t="s">
        <v>37</v>
      </c>
    </row>
    <row r="11" spans="1:3" x14ac:dyDescent="0.3">
      <c r="A11" s="9">
        <v>3</v>
      </c>
      <c r="B11" s="10" t="s">
        <v>9</v>
      </c>
      <c r="C11" s="11" t="s">
        <v>37</v>
      </c>
    </row>
    <row r="12" spans="1:3" x14ac:dyDescent="0.3">
      <c r="A12" s="9">
        <v>4</v>
      </c>
      <c r="B12" s="10" t="s">
        <v>16</v>
      </c>
      <c r="C12" s="11" t="s">
        <v>37</v>
      </c>
    </row>
    <row r="13" spans="1:3" x14ac:dyDescent="0.3">
      <c r="A13" s="9">
        <v>5</v>
      </c>
      <c r="B13" s="10" t="s">
        <v>15</v>
      </c>
      <c r="C13" s="11" t="s">
        <v>37</v>
      </c>
    </row>
    <row r="14" spans="1:3" x14ac:dyDescent="0.3">
      <c r="A14" s="9">
        <v>6</v>
      </c>
      <c r="B14" s="10" t="s">
        <v>10</v>
      </c>
      <c r="C14" s="11" t="s">
        <v>37</v>
      </c>
    </row>
    <row r="15" spans="1:3" x14ac:dyDescent="0.3">
      <c r="A15" s="9">
        <v>7</v>
      </c>
      <c r="B15" s="10" t="s">
        <v>11</v>
      </c>
      <c r="C15" s="11" t="s">
        <v>37</v>
      </c>
    </row>
    <row r="16" spans="1:3" x14ac:dyDescent="0.3">
      <c r="A16" s="7">
        <v>8</v>
      </c>
      <c r="B16" s="2" t="s">
        <v>2</v>
      </c>
      <c r="C16" s="8" t="s">
        <v>38</v>
      </c>
    </row>
    <row r="17" spans="1:3" x14ac:dyDescent="0.3">
      <c r="A17" s="7">
        <v>9</v>
      </c>
      <c r="B17" s="2" t="s">
        <v>12</v>
      </c>
      <c r="C17" s="8" t="s">
        <v>39</v>
      </c>
    </row>
    <row r="18" spans="1:3" ht="26.4" x14ac:dyDescent="0.3">
      <c r="A18" s="7">
        <v>10</v>
      </c>
      <c r="B18" s="2" t="s">
        <v>1</v>
      </c>
      <c r="C18" s="8" t="s">
        <v>57</v>
      </c>
    </row>
    <row r="19" spans="1:3" ht="26.4" x14ac:dyDescent="0.3">
      <c r="A19" s="7">
        <v>11</v>
      </c>
      <c r="B19" s="2" t="s">
        <v>4</v>
      </c>
      <c r="C19" s="8" t="s">
        <v>56</v>
      </c>
    </row>
    <row r="20" spans="1:3" ht="26.4" x14ac:dyDescent="0.3">
      <c r="A20" s="7">
        <v>12</v>
      </c>
      <c r="B20" s="2" t="s">
        <v>13</v>
      </c>
      <c r="C20" s="8" t="s">
        <v>58</v>
      </c>
    </row>
    <row r="21" spans="1:3" ht="26.4" x14ac:dyDescent="0.3">
      <c r="A21" s="7">
        <v>13</v>
      </c>
      <c r="B21" s="2" t="s">
        <v>14</v>
      </c>
      <c r="C21" s="8" t="s">
        <v>59</v>
      </c>
    </row>
    <row r="22" spans="1:3" ht="26.4" x14ac:dyDescent="0.3">
      <c r="A22" s="7">
        <v>14</v>
      </c>
      <c r="B22" s="2" t="s">
        <v>3</v>
      </c>
      <c r="C22" s="8" t="s">
        <v>40</v>
      </c>
    </row>
    <row r="23" spans="1:3" ht="26.4" x14ac:dyDescent="0.3">
      <c r="A23" s="7">
        <v>15</v>
      </c>
      <c r="B23" s="2" t="s">
        <v>27</v>
      </c>
      <c r="C23" s="8" t="s">
        <v>41</v>
      </c>
    </row>
    <row r="24" spans="1:3" ht="26.4" x14ac:dyDescent="0.3">
      <c r="A24" s="7">
        <v>16</v>
      </c>
      <c r="B24" s="2" t="s">
        <v>28</v>
      </c>
      <c r="C24" s="8" t="s">
        <v>42</v>
      </c>
    </row>
    <row r="25" spans="1:3" ht="26.4" x14ac:dyDescent="0.3">
      <c r="A25" s="7">
        <v>17</v>
      </c>
      <c r="B25" s="2" t="s">
        <v>17</v>
      </c>
      <c r="C25" s="8" t="s">
        <v>43</v>
      </c>
    </row>
    <row r="26" spans="1:3" x14ac:dyDescent="0.3">
      <c r="A26" s="7">
        <v>18</v>
      </c>
      <c r="B26" s="2" t="s">
        <v>18</v>
      </c>
      <c r="C26" s="8" t="s">
        <v>44</v>
      </c>
    </row>
    <row r="27" spans="1:3" x14ac:dyDescent="0.3">
      <c r="A27" s="7">
        <v>19</v>
      </c>
      <c r="B27" s="2" t="s">
        <v>19</v>
      </c>
      <c r="C27" s="8" t="s">
        <v>45</v>
      </c>
    </row>
    <row r="28" spans="1:3" ht="26.4" x14ac:dyDescent="0.3">
      <c r="A28" s="7">
        <v>20</v>
      </c>
      <c r="B28" s="2" t="s">
        <v>25</v>
      </c>
      <c r="C28" s="8" t="s">
        <v>46</v>
      </c>
    </row>
    <row r="29" spans="1:3" x14ac:dyDescent="0.3">
      <c r="A29" s="7">
        <v>21</v>
      </c>
      <c r="B29" s="2" t="s">
        <v>7</v>
      </c>
      <c r="C29" s="8" t="s">
        <v>47</v>
      </c>
    </row>
    <row r="30" spans="1:3" x14ac:dyDescent="0.3">
      <c r="A30" s="7">
        <v>22</v>
      </c>
      <c r="B30" s="2" t="s">
        <v>20</v>
      </c>
      <c r="C30" s="8" t="s">
        <v>48</v>
      </c>
    </row>
    <row r="31" spans="1:3" x14ac:dyDescent="0.3">
      <c r="A31" s="7">
        <v>23</v>
      </c>
      <c r="B31" s="2" t="s">
        <v>29</v>
      </c>
      <c r="C31" s="8" t="s">
        <v>49</v>
      </c>
    </row>
    <row r="32" spans="1:3" ht="26.4" x14ac:dyDescent="0.3">
      <c r="A32" s="7">
        <v>24</v>
      </c>
      <c r="B32" s="2" t="s">
        <v>30</v>
      </c>
      <c r="C32" s="8" t="s">
        <v>61</v>
      </c>
    </row>
    <row r="33" spans="1:3" ht="26.4" x14ac:dyDescent="0.3">
      <c r="A33" s="7">
        <v>25</v>
      </c>
      <c r="B33" s="2" t="s">
        <v>31</v>
      </c>
      <c r="C33" s="8" t="s">
        <v>61</v>
      </c>
    </row>
    <row r="34" spans="1:3" ht="26.4" x14ac:dyDescent="0.3">
      <c r="A34" s="7">
        <v>26</v>
      </c>
      <c r="B34" s="2" t="s">
        <v>32</v>
      </c>
      <c r="C34" s="8" t="s">
        <v>61</v>
      </c>
    </row>
    <row r="35" spans="1:3" x14ac:dyDescent="0.3">
      <c r="A35" s="7">
        <v>27</v>
      </c>
      <c r="B35" s="2" t="s">
        <v>21</v>
      </c>
      <c r="C35" s="8" t="s">
        <v>50</v>
      </c>
    </row>
    <row r="36" spans="1:3" x14ac:dyDescent="0.3">
      <c r="A36" s="7">
        <v>28</v>
      </c>
      <c r="B36" s="2" t="s">
        <v>6</v>
      </c>
      <c r="C36" s="8" t="s">
        <v>53</v>
      </c>
    </row>
    <row r="37" spans="1:3" x14ac:dyDescent="0.3">
      <c r="A37" s="7">
        <v>29</v>
      </c>
      <c r="B37" s="2" t="s">
        <v>22</v>
      </c>
      <c r="C37" s="8" t="s">
        <v>51</v>
      </c>
    </row>
    <row r="38" spans="1:3" x14ac:dyDescent="0.3">
      <c r="A38" s="7">
        <v>30</v>
      </c>
      <c r="B38" s="2" t="s">
        <v>23</v>
      </c>
      <c r="C38" s="8" t="s">
        <v>52</v>
      </c>
    </row>
    <row r="39" spans="1:3" x14ac:dyDescent="0.3">
      <c r="A39" s="7">
        <v>31</v>
      </c>
      <c r="B39" s="2" t="s">
        <v>24</v>
      </c>
      <c r="C39" s="8" t="s">
        <v>54</v>
      </c>
    </row>
    <row r="41" spans="1:3" x14ac:dyDescent="0.3">
      <c r="A41" s="23"/>
      <c r="B41" s="24" t="s">
        <v>69</v>
      </c>
      <c r="C41" s="25"/>
    </row>
    <row r="42" spans="1:3" x14ac:dyDescent="0.25">
      <c r="A42" s="22" t="s">
        <v>55</v>
      </c>
      <c r="B42" s="1" t="s">
        <v>5</v>
      </c>
      <c r="C42" s="12"/>
    </row>
    <row r="43" spans="1:3" x14ac:dyDescent="0.25">
      <c r="A43" s="22"/>
      <c r="B43" s="1" t="s">
        <v>70</v>
      </c>
      <c r="C43" s="12"/>
    </row>
    <row r="44" spans="1:3" x14ac:dyDescent="0.25">
      <c r="A44" s="22"/>
      <c r="B44" s="1" t="s">
        <v>60</v>
      </c>
      <c r="C44" s="12"/>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mục</vt:lpstr>
      <vt:lpstr>HƯỚNG DẪN NHẬP DỮ LIỆU</vt:lpstr>
      <vt:lpstr>'Danh mục'!Print_Area</vt:lpstr>
      <vt:lpstr>'Danh mục'!Print_Titles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2023-02-02T02:44:07Z</cp:lastPrinted>
  <dcterms:created xsi:type="dcterms:W3CDTF">2017-06-05T01:43:48Z</dcterms:created>
  <dcterms:modified xsi:type="dcterms:W3CDTF">2023-02-10T04:22:08Z</dcterms:modified>
</cp:coreProperties>
</file>